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ast FIRE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1E293B"/>
      <sz val="11"/>
    </font>
    <font>
      <name val="Calibri"/>
      <sz val="11"/>
    </font>
    <font>
      <name val="Calibri"/>
      <b val="1"/>
      <sz val="11"/>
    </font>
  </fonts>
  <fills count="3">
    <fill>
      <patternFill/>
    </fill>
    <fill>
      <patternFill patternType="gray125"/>
    </fill>
    <fill>
      <patternFill patternType="solid">
        <fgColor rgb="001E293B"/>
        <b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1" fontId="4" fillId="0" borderId="0" pivotButton="0" quotePrefix="0" xfId="0"/>
    <xf numFmtId="164" fontId="4" fillId="0" borderId="0" pivotButton="0" quotePrefix="0" xfId="0"/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42" customWidth="1" min="1" max="1"/>
    <col width="20" customWidth="1" min="2" max="2"/>
  </cols>
  <sheetData>
    <row r="1">
      <c r="A1" s="1" t="inlineStr">
        <is>
          <t>Retirement Coast &amp; Milestone Calculator</t>
        </is>
      </c>
    </row>
    <row r="3">
      <c r="A3" s="2" t="inlineStr">
        <is>
          <t>INPUT PARAMETERS</t>
        </is>
      </c>
    </row>
    <row r="4">
      <c r="A4" s="3" t="inlineStr">
        <is>
          <t>Current Age</t>
        </is>
      </c>
      <c r="B4" s="4" t="n">
        <v>25</v>
      </c>
    </row>
    <row r="5">
      <c r="A5" s="3" t="inlineStr">
        <is>
          <t>Coast Age (Cease Additional Contributions)</t>
        </is>
      </c>
      <c r="B5" s="4" t="n">
        <v>35</v>
      </c>
    </row>
    <row r="6">
      <c r="A6" s="3" t="inlineStr">
        <is>
          <t>Target Retirement Age</t>
        </is>
      </c>
      <c r="B6" s="4" t="n">
        <v>65</v>
      </c>
    </row>
    <row r="7">
      <c r="A7" s="3" t="inlineStr">
        <is>
          <t>Current Portfolio Balance</t>
        </is>
      </c>
      <c r="B7" s="5" t="n">
        <v>0</v>
      </c>
    </row>
    <row r="8">
      <c r="A8" s="3" t="inlineStr">
        <is>
          <t>Annual Contribution (During Accumulation)</t>
        </is>
      </c>
      <c r="B8" s="5" t="n">
        <v>10000</v>
      </c>
    </row>
    <row r="9">
      <c r="A9" s="3" t="inlineStr">
        <is>
          <t>Expected Real Annual Return (Post-Inflation)</t>
        </is>
      </c>
      <c r="B9" s="6" t="n">
        <v>0.07000000000000001</v>
      </c>
    </row>
    <row r="10">
      <c r="A10" s="3" t="inlineStr">
        <is>
          <t>Target Annual Spending in Retirement</t>
        </is>
      </c>
      <c r="B10" s="5" t="n">
        <v>44000</v>
      </c>
    </row>
    <row r="11">
      <c r="A11" s="3" t="inlineStr">
        <is>
          <t>Safe Withdrawal Rate</t>
        </is>
      </c>
      <c r="B11" s="6" t="n">
        <v>0.04</v>
      </c>
    </row>
    <row r="13">
      <c r="A13" s="2" t="inlineStr">
        <is>
          <t>PROJECTED BALANCES &amp; MILESTONES</t>
        </is>
      </c>
    </row>
    <row r="14">
      <c r="A14" s="3" t="inlineStr">
        <is>
          <t>Target Nest Egg Needed (25x Spending)</t>
        </is>
      </c>
      <c r="B14" s="5">
        <f>B10/B11</f>
        <v/>
      </c>
    </row>
    <row r="15">
      <c r="A15" s="3" t="inlineStr">
        <is>
          <t>Projected Balance at Coast Age (Age 35)</t>
        </is>
      </c>
      <c r="B15" s="5">
        <f>B7*(1+B9)^(B5-B4)+B8*(((1+B9)^(B5-B4)-1)/B9)</f>
        <v/>
      </c>
    </row>
    <row r="16">
      <c r="A16" s="3" t="inlineStr">
        <is>
          <t>Projected Balance at Retirement (Age 65)</t>
        </is>
      </c>
      <c r="B16" s="5">
        <f>B15*(1+B9)^(B6-B5)</f>
        <v/>
      </c>
    </row>
    <row r="17">
      <c r="A17" s="3" t="inlineStr">
        <is>
          <t>Surplus / (Gap) at Retirement</t>
        </is>
      </c>
      <c r="B17" s="5">
        <f>B16-B14</f>
        <v/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2026-08-28T13:00:56Z</dcterms:created>
  <dcterms:modified xmlns:dcterms="http://purl.org/dc/terms/" xmlns:xsi="http://www.w3.org/2001/XMLSchema-instance" xsi:type="dcterms:W3CDTF">2026-08-28T13:00:56Z</dcterms:modified>
</cp:coreProperties>
</file>